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963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45621"/>
</workbook>
</file>

<file path=xl/calcChain.xml><?xml version="1.0" encoding="utf-8"?>
<calcChain xmlns="http://schemas.openxmlformats.org/spreadsheetml/2006/main">
  <c r="L26" i="1" l="1"/>
  <c r="H1" i="1" s="1"/>
  <c r="M26" i="1"/>
  <c r="L25" i="1" l="1"/>
  <c r="M25" i="1"/>
  <c r="L24" i="1"/>
  <c r="M24" i="1"/>
  <c r="L23" i="1"/>
  <c r="M23" i="1"/>
  <c r="L22" i="1"/>
  <c r="M22" i="1"/>
  <c r="L21" i="1"/>
  <c r="M21" i="1"/>
  <c r="L20" i="1"/>
  <c r="M20" i="1"/>
  <c r="L19" i="1"/>
  <c r="M19" i="1"/>
  <c r="L18" i="1"/>
  <c r="M18" i="1"/>
  <c r="L17" i="1"/>
  <c r="M17" i="1"/>
  <c r="L16" i="1"/>
  <c r="M16" i="1"/>
  <c r="L15" i="1"/>
  <c r="M15" i="1"/>
  <c r="L14" i="1" l="1"/>
  <c r="M14" i="1"/>
  <c r="L13" i="1"/>
  <c r="M13" i="1"/>
  <c r="L12" i="1"/>
  <c r="M12" i="1"/>
  <c r="L11" i="1"/>
  <c r="M11" i="1"/>
  <c r="L10" i="1"/>
  <c r="M10" i="1"/>
  <c r="H2" i="1" s="1"/>
  <c r="B2" i="1" l="1"/>
</calcChain>
</file>

<file path=xl/comments1.xml><?xml version="1.0" encoding="utf-8"?>
<comments xmlns="http://schemas.openxmlformats.org/spreadsheetml/2006/main">
  <authors>
    <author>Gerardo Javier Vilet Espinosa</author>
  </authors>
  <commentList>
    <comment ref="H9" authorId="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<sst xmlns="http://schemas.openxmlformats.org/spreadsheetml/2006/main" count="167" uniqueCount="88">
  <si>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</si>
  <si>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</si>
  <si>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</si>
  <si>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</si>
  <si>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</si>
  <si>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</si>
  <si>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</si>
  <si>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</si>
  <si>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</si>
  <si>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</si>
  <si>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</si>
  <si>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</si>
  <si>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</si>
  <si>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</si>
  <si>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</si>
  <si>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</si>
  <si>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</si>
  <si>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</si>
  <si>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</si>
  <si>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</si>
  <si>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</si>
  <si>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</si>
  <si>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</si>
  <si>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</si>
  <si>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</si>
  <si>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</si>
  <si>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</si>
  <si>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</si>
  <si>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</si>
  <si>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</si>
  <si>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</si>
  <si>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</si>
  <si>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</si>
  <si>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</si>
  <si>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</si>
  <si>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</si>
  <si>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</si>
  <si>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</si>
  <si>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</si>
  <si>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</si>
  <si>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</si>
  <si>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</si>
  <si>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</si>
  <si>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</si>
  <si>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</si>
  <si>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</si>
  <si>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</si>
  <si>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</si>
  <si>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</si>
  <si>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</si>
  <si>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</si>
  <si>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</si>
  <si>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</si>
  <si>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</si>
  <si>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</si>
  <si>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</si>
  <si>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</si>
  <si>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</si>
  <si>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</si>
  <si>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</si>
  <si>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15/01/2020</t>
  </si>
  <si>
    <t>Positivo</t>
  </si>
  <si>
    <t>FLINT LOCKWOOD</t>
  </si>
  <si>
    <t>S/N</t>
  </si>
  <si>
    <t>LUIS GONZALEZ LOZANO</t>
  </si>
  <si>
    <t>FRANCISCO JAVIER LEDEZMA MONDRAGON</t>
  </si>
  <si>
    <t>ENRIQUE</t>
  </si>
  <si>
    <t>MARIA SANCHEZ</t>
  </si>
  <si>
    <t>ORLANDO MORA DELGADO</t>
  </si>
  <si>
    <t>LUIS ARREDONDO ZAPATA</t>
  </si>
  <si>
    <t>GERMAN</t>
  </si>
  <si>
    <t>OSCAR DAVID REYES MEDRANO</t>
  </si>
  <si>
    <t>REQUIERO COPIA EN VERSION PÚBLICA Y FORMATO DIGITAL, DE TODAS LAS FACTURAS PAGAS POR CONCEPTO DE GASTOS EN MEDIOS DE COMUNICACION EN 2023</t>
  </si>
  <si>
    <t>SOLICITO COPIA DE TODOS LOS CONTRATOS SUSCRITOS CON AGUAS DE REUSO DEL TENORIO SA DE CV Y SUS RESPECTIVOS MODIFICATORIOS, QUE SE HAYAN SUSCRITO DESDE 2002 A LA FECHA DE PRESENTACION DE ESTA SOLICITUD DE INFORMACION PUBLICA.</t>
  </si>
  <si>
    <t xml:space="preserve">“…Se adjunta archivo PDF que inicia diciendo:
Preguntas acerca del Tanque Tenorio que Luis González Lozano solicita a la Comisión Estatal del Agua vía PNT.
3-marzo-2024
En relación con la finalización y no renovación de la concesión, contrato de operación o contrato de prestación de servicios del Tanque Tenorio por parte de la empresa ARTE, S.A. de C.V., se solicita la provisión de respuestas detalladas a cada uno de los siguientes puntos, acompañadas de todos los
archivos, documentos, correos electrónicos, evidencias y cualquier otro elemento que respalde dichas respuestas:.…”
</t>
  </si>
  <si>
    <t xml:space="preserve">“…Preguntas acerca del Tanque Tenorio que Luis González Lozano solicita a la Comisión Estatal del Agua vía PNT. 
3-marzo-2024 
En relación con la finalización y no renovación de la concesión, contrato de operación o contrato de prestación de servicios del Tanque Tenorio por parte de la empresa ARTE, S.A. de C.V., se solicita la provisión de respuestas detalladas a cada uno de los siguientes puntos, acompañadas de todos los archivos, documentos, correos electrónicos, evidencias y cualquier otro elemento que respalde dichas respuestas: 
1. ¿Cuáles fueron las razones específicas para la decisión de no renovar la concesión y/o contrato de prestación de servicios otorgada a ARTE, S.A. de C.V. para la operación de la planta de tratamiento de aguas residuales Tanque Tenorio? 
2. ¿Se realizó algún tipo de evaluación o estudio técnico que respaldara la decisión de no renovar la concesión y/o contrato de prestación de servicios a ARTE, S.A. de C.V.? En caso afirmativo, ¿podría proporcionarse una copia de dicho estudio? 
3. ¿Cuál es el plan de la Comisión Estatal del Agua para garantizar la continuidad y eficiencia en la operación de la planta de tratamiento de aguas residuales Tanque Tenorio tras la salida de ARTE, S.A. de C.V.? 
4. ¿Se ha considerado alguna empresa o entidad para tomar el relevo en la operación de la planta? Si es así, ¿cuál es el proceso de selección y qué criterios se están utilizando para la elección? 
5. ¿Cuál es el impacto financiero estimado para el estado de San Luis Potosí debido a la no renovación de la concesión y/o contrato de prestación de servicios a ARTE, S.A. de C.V.? 
6. ¿Existen planes para realizar mejoras o actualizaciones en la infraestructura de la planta de tratamiento de aguas residuales Tanque Tenorio? De ser así, ¿cuáles son los detalles de estos planes? 
7. ¿Cómo se garantizará la protección del manto acuífero subterráneo y la salud pública tras la transferencia de la operación de la planta a la Comisión Estatal del Agua? 
8. ¿Se han registrado incidentes o problemas en la planta de tratamiento de aguas residuales Tanque Tenorio desde que la Comisión Estatal del Agua asumió su operación? 
9. ¿Cuál es el marco legal que regula la terminación y no renovación de concesiones para la operación de plantas de tratamiento de aguas residuales en San Luis Potosí? 
10. ¿Se llevó a cabo algún procedimiento de conciliación para dirimir controversias antes de la decisión de no renovar la concesión y/o contrato de prestación de servicios a ARTE, S.A. de C.V.? 
11. ¿Cómo se está abordando la situación laboral de los empleados de ARTE, S.A. de C.V. que trabajaban en la planta de tratamiento de aguas residuales Tanque Tenorio? 
12. ¿Existen mecanismos de supervisión y control para asegurar el cumplimiento de los estándares ambientales y de calidad del agua tratada por la planta bajo la nueva administración? 
13. ¿Cuál es el impacto ambiental estimado de la suspensión temporal de algunos procesos de la planta tras la salida de ARTE, S.A. de C.V.? 
14. ¿Se ha establecido algún plan de contingencia para evitar la contaminación del Tanque Tenorio y proteger la salud de los habitantes de las zonas aledañas? 
15. ¿Cuáles son las proyecciones a largo plazo para la gestión y operación de la planta de tratamiento de aguas residuales Tanque Tenorio? 
16. ¿Qué motivó a la Comisión Estatal del Agua a considerar a ATT Agua, filial de Odis Asversa, para la operación de la planta de tratamiento de aguas residuales Tanque Tenorio? 
17. ¿Se dejó la planta sin operar al final del término del contrato con ARTE Veolia? ¿Cuál fue el impacto de esta decisión en la operación de la planta? 
18. ¿En qué condiciones se recibió el equipo de la planta de tratamiento al concluir el contrato con ARTE Veolia? 
19. ¿Cuál fue la razón para no prolongar el término del contrato con ARTE Veolia? 
20. ¿Se proporcionó capacitación al personal de la Comisión Estatal del Agua en la recepción de la planta? 
21. ¿Se realizó una licitación para seleccionar al nuevo contratista para la operación de la planta? Si es así, ¿cuáles fueron los criterios de selección? 
22. ¿Cuál es el costo estimado de la operación de la planta de tratamiento bajo la nueva administración? 
23. ¿Cuál es la vida útil estimada del equipo que dejó ARTE Veolia en la planta después de 18 años de operación? 
24. ¿Qué experiencia tiene la nueva empresa ATT Agua, filial de Odis Asversa, en el tratamiento biológico-químico de aguas residuales, considerando que es tecnología francesa? 
25. ¿Es cierto que ATT Agua es una filial de Odis Asversa? 
26. ¿El personal y directivos de la central termoeléctrica de la CFE está de acuerdo en que la nueva empresa opere la PTAR? ¿Existe algún oficio al respecto y, de ser así, podría proporcionarse una copia? 
27. ¿Los operadores que actualmente operan la planta cuentan con certificación para operar plantas de un proceso terciario? 
28. Solicitamos información sobre la calidad del agua tanto del proceso secundario avanzado como del proceso terciario. 
29. Solicitamos una copia del convenio con la CFE para el presente ejercicio. 
30. ¿Qué acciones tienen programadas para cumplir con la NOM-001-SEMARNAT-2021? 
31. ¿Cuál es el volumen diario actual que se proporciona al uso agrícola? 
32. ¿Cuál es el volumen diario actual que se suministra a la CFE? 
33. De acuerdo con el artículo 115 constitucional, le corresponde al ayuntamiento prestar los servicios de agua potable, drenaje sanitario, saneamiento y disposición de las aguas residuales. ¿Se tiene planeado entregar la PTAR al ayuntamiento, como se hizo con las plantas Norte y las dos ubicadas dentro del parque Tangamanga I? 
34. Debido al crecimiento habitacional y comercial de la delegación de Villa de Pozos, ¿la CEA tiene algún proyecto de ampliación de la planta? 
35. Solicitamos el currículum de la empresa que está operando la planta …”
De la lectura de lo anteriormente transcrito, se hace de su conocimiento que atendiendo lo establecido en el artículo 153 de la Ley de Transparencia y Acceso a la Información Publica para el Estado de San Luis Potosí, esta Unidad de Transparencia remitió el escrito recibido en la Plataforma de Transparencia a la Dirección de Operación y Servicios, siendo ésta el área operativa que en su caso pudiera dar respuesta al mismo.
De lo anterior, se tiene por recibido el memorándum de No. DOYS/2024/111, emitido por  la Dirección de Operación y Servicios, en el cual  informó lo siguiente.
“…Respecto a las 35 preguntas planteadas por Luis González Lozano, se informa que los cuestionamientos del 1) al 28), 30 al 34, atienden al derecho de petición, y no encuentran sustento en documento alguno que esta Comisión tenga obligación.
Ahora bien, en lo que respecta a los cuestionamientos 28, 29 y 35 que si se encuentran contemplados en el derecho de acceso a la información, se emiten las siguientes respuestas.
29. Solicitamos una copia del convenio con la CFE para el presente ejercicio.
 El referido convenio se encuentra en proceso de formalización con la CFE.
35. Solicitamos el currículum de la empresa que está operando la planta. 
Se hace de su conocimiento que es la Comisión Estatal del Agua quien opera la Planta de Tratamiento Tanque Tenorio.
</t>
  </si>
  <si>
    <t>SOLICITO SE ME INFORME DEL COSTO DEL DISEÑO, PROGRAMACION Y ALIMENTACION, ASI COMO EL COSTO Y MANTENIMIENTO DEL DOMINIO DEL SUJETO OBLIGADO</t>
  </si>
  <si>
    <t xml:space="preserve">1) Nombre y razón social de la empresa o empresas que reciben pagos por la operación y/o suministro de agua de la presa El Realito.
2) Desglose por mes de los pagos realizados a esa empresa o empresas desde septiembre de 2021 a la fecha por:
 a) El uso de la infraestructura de la presa El Realito.
 b) Abastecimiento de agua de la presa El Realito. 
c) Cualquier otro concepto relacionado con la presa El Realito.
3) Desglose por mes de las multas cobradas a la empresa responsable de El Realito desde septiembre de 2021 a la fecha por fallas y/o suspensión del suministro de agua.
</t>
  </si>
  <si>
    <t>LISTADO DE TODO EL PERSONAL QUE HAYA SIDO CONTRATADO (ALTA LABORAL EN EL SUJETO OBLIGADO) A PARTIR DE DEL MES DE OCTUBRE DE 2001 AL 29 DE FEBRERO DE 2024, CON INDEPENDENCIA QUE A LA FECHA YA NO LABORE EN LE SUJETO OBLIGADO. DEL LISTADO SE REQUIERE LA RELACION CON EL PUESTO Y NIVEL TABULAR, ASI COMO EL HORARIO QUE CUBRE Y/O CUBRIO.</t>
  </si>
  <si>
    <t>listado de concesiones para perforar pozos</t>
  </si>
  <si>
    <t xml:space="preserve">“..Toda la información sobre la contratación y/o desarrollo interno de cualquier instrumento de software que haga uso de algoritmos de inteligencia artificial, herramienta tecnológica o equivalente desde el primero de enero de 2020 a la fecha de la solicitud.
En caso de que existan un software que haga uso de algoritmos de inteligencia artificial, herramienta tecnológica o equivalente, solicito la siguiente información:
1. Nombre del software, herramienta tecnológica o equivalente.
2. Nombre y puesto laboral de la persona a cargo de su uso u operación.
3. Nombre de las personas, departamento o empresa que desarrolló el software, herramienta tecnológica o equivalente.
4. Razones para las cuales se utiliza el software.
5. Especificar el esquema de adquisición del software (es decir, si fue desarrollo interno, contratación directa, licitación u otra forma de adquisición).
6. En caso de que el software se haya adquirido por contratación o convenio de colaboración, enviar el contrato o convenio del mismo.
7. En caso de que el software se haya adquirido por licitación, solicito la convocatoria con las condiciones técnicas que la institución requirió a los proveedores para su participación en la licitación.
Nota: Esta solicitud es parte de un estudio académico para conocer el avance del uso de inteligencia artificial en el sector público mexicano
</t>
  </si>
  <si>
    <t xml:space="preserve">Buen día.
Solicito por favor copia en formato digital del contrato que firmó la Comisión Estatal del Agua con la empresa ATT Agua, como proveedora de sus servicios en la planta Tanque Tenorio.
Solicito copia en formato digital de la bitácora o reportes de entradas y salidas de la totalidad de los empleados que laboran en la planta Tanque Tenorio, del 20 de febrero de 2024 al 11 de marzo de 2024.
Solicito copia en formato digital de los documentos que avalen que la planta Tanque Tenorio opera sin contratiempos.
Solicito copia en formato digital de los documentos donde se especifique cuántos litros por segundo de agua tratada se entregan a la Termoeléctrica de Villa de Reyes, desde el 20 de febrero de 2024 al 11 de marzo de 2024.
Gracias
</t>
  </si>
  <si>
    <t xml:space="preserve">Por medio del presente, a efecto de llevar a cabo un estudio nacional en materia de Transparencia, producto que será publicación en revista arbitrada por cuerpo académico de investigadores nacionales e internacionales, amablemente solicito su apoyo dando respuesta a lo siguiente:
MUESTREO
1. EN EL PERIODO 2023
a. Cuantas solicitudes de información se recibieron.
b. Numero de empleados que laboraron.
b1. Nombre, cargo y puesto nominal de cada trabajador.
b2. Fecha de ingreso de cada trabajador, en caso de contar con experiencia previa en la materia señalarlo.
c. Presupuesto ejercido.
d. Cuantos recursos de queja/revisión se atendieron.
e. Porcentaje de publicación alcanzado en la Plataforma Nacional de Transparencia.
f. Numero de quejas/denuncias por incumplimiento a la Plataforma Nacional se recibieron.
REFERENCIAL
2. DEL PERIODO 2023
a. Listado de trabajadores, con relación a su puesto nominal.
3. DEL PERIODO 2022
a. Listado de trabajadores, con relación a su puesto nominal.
CONCRETO
4. DEL PERSONAL TOTAL ACUTUAL DE LA UNIDAD DE TRANSPARENCIA
a. CV Actualizado, en el caso de contar con experiencia previa en la materia aportar documento probatorio.
b. Nombramiento o contrato vigente
</t>
  </si>
  <si>
    <t xml:space="preserve">SOLICITO LAS ACTAS DE LAS SESIONES, ASI COMO LAS OPINIONES Y RECOMENDACIONES
DE LOS CONSEJOS CONSULTIVOS DEL SUJETO OBLIGADO
</t>
  </si>
  <si>
    <t xml:space="preserve">Cuáles son los factores que obstaculizan el funcionamiento integral y continuo de la Presa El
Realito?
2.- Proporciona un informe detallado sobre las incidencias de fallos en el suministro de agua, incluyendo
la fecha de ocurrencia, la duración de cada incidente, los días en los que la población se vio afectada, así
como las colonias y barrios afectados desde el inicio de la operación de la presa.
3.-Registro detallado de las sanciones impuestas debido a las fallas en el suministro de agua, desde el
inicio de la operación de la presa. Especificar el tipo de sanción aplicada, y en caso de sanciones de
naturaleza económica, indicar los montos correspondientes.
</t>
  </si>
  <si>
    <t xml:space="preserve">1) Razón social y giro de las empresas que tienen permiso de descarga de aguas residuales al río Españita y 2) Volumen diario, mensual y anual descargado por esas empresas al río Españita y calidad del agua descargada, </t>
  </si>
  <si>
    <t>De manera respetuosa se solicita la siguiente:
A. Información relativa al servicio de agua en la ciudad de San Luis Potosí, desglosada mensualmente
desde el inicio del año 2020 a la fecha actual, relativa a:
1. Agua consumida por cada vivienda o toma de agua con servicio para uso doméstico.
2. Agua consumida por cada establecimiento, comercio o toma de consumo comercial.
3. Agua consumida por cada empresa o toma que tenga servicio de consumo industrial.
4. Agua consumida por cada institución o dependencia con servicio de agua de instituciones públicas.
5. Agua consumida por cada colonia, fraccionamiento o localidad.
6. Agua consumida por cada pozo de extracción, proporcionado además ubicación del pozo.
B. Información relativa al número de fugas de agua reportadas, desglosadas mensualmente y por
colonia, desde el año 2020 a la fecha actual.
C. Información (nombre, razón social y dirección) de los 20 principales consumidores de agua en cada
una de las categorías de tarifas de servicio (doméstica, comercial, industrial y de instituciones públicas)
en la ciudad de San Luis Potosí.
D. Información del número de investigaciones y sanciones dadas por el uso incorrecto del agua en la
ciudad de San Luis Potosí, así como las colonias y calles/avenidas donde se dieron.
De ser posible anexar la información en PDF y Excel. Muchas gracias.</t>
  </si>
  <si>
    <t>SOLICITO ACCESO A TOSDOS LOS EXPEDIENTES DEL ORGANO DE CONTROL INTERNO GENERADOS EN ENERO DE 2020 A ABRIL DE 2024.</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</si>
</sst>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charset val="1"/>
    </font>
    <font>
      <sz val="12"/>
      <name val="Arial"/>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s>
  <cellStyleXfs count="2">
    <xf numFmtId="0" fontId="0" fillId="0" borderId="0"/>
    <xf numFmtId="0" fontId="4" fillId="7" borderId="10" applyNumberFormat="0" applyFont="0" applyAlignment="0" applyProtection="0"/>
  </cellStyleXfs>
  <cellXfs count="53">
    <xf numFmtId="0" fontId="0" fillId="0" borderId="0" xfId="0"/>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0" xfId="0" applyAlignment="1">
      <alignment horizontal="center"/>
    </xf>
    <xf numFmtId="0" fontId="0" fillId="0" borderId="2" xfId="0" applyBorder="1" applyAlignment="1">
      <alignment horizontal="center" vertical="center"/>
    </xf>
    <xf numFmtId="0" fontId="2"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2"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3" xfId="0" applyFont="1" applyFill="1" applyBorder="1" applyAlignment="1">
      <alignment horizontal="center" vertical="top" wrapText="1"/>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4" xfId="0" applyFont="1"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3" xfId="0" applyFont="1" applyBorder="1" applyAlignment="1">
      <alignment vertical="top" wrapText="1"/>
    </xf>
    <xf numFmtId="0" fontId="0" fillId="0" borderId="0" xfId="0" applyBorder="1"/>
    <xf numFmtId="0" fontId="6" fillId="0" borderId="11"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12" fontId="7" fillId="6" borderId="0" xfId="0" applyNumberFormat="1" applyFont="1" applyFill="1" applyAlignment="1">
      <alignment horizontal="center"/>
    </xf>
    <xf numFmtId="12" fontId="18" fillId="6" borderId="0" xfId="0" applyNumberFormat="1" applyFont="1" applyFill="1" applyBorder="1" applyAlignment="1">
      <alignment horizontal="center"/>
    </xf>
    <xf numFmtId="0" fontId="18" fillId="6" borderId="0" xfId="0" applyFont="1" applyFill="1" applyBorder="1" applyAlignment="1">
      <alignment horizontal="center"/>
    </xf>
    <xf numFmtId="0" fontId="18" fillId="6" borderId="0" xfId="0" applyFont="1" applyFill="1" applyBorder="1" applyAlignment="1"/>
    <xf numFmtId="0" fontId="18" fillId="6" borderId="0" xfId="0" applyFont="1" applyFill="1" applyBorder="1"/>
    <xf numFmtId="14" fontId="18" fillId="6" borderId="0" xfId="0" applyNumberFormat="1" applyFont="1" applyFill="1" applyBorder="1" applyAlignment="1">
      <alignment horizontal="center"/>
    </xf>
    <xf numFmtId="0" fontId="0" fillId="0" borderId="12" xfId="0" applyNumberFormat="1" applyBorder="1" applyAlignment="1">
      <alignment horizontal="center"/>
    </xf>
    <xf numFmtId="0" fontId="0" fillId="0" borderId="12" xfId="0" applyNumberFormat="1" applyBorder="1" applyAlignment="1">
      <alignment horizontal="center" vertical="center"/>
    </xf>
    <xf numFmtId="0" fontId="18" fillId="6" borderId="0" xfId="0" applyFont="1" applyFill="1" applyBorder="1" applyAlignment="1">
      <alignment horizontal="left"/>
    </xf>
    <xf numFmtId="0" fontId="7" fillId="6" borderId="0" xfId="0" applyFont="1" applyFill="1" applyBorder="1" applyAlignment="1"/>
    <xf numFmtId="0" fontId="7" fillId="6" borderId="0" xfId="0" applyFont="1" applyFill="1" applyBorder="1" applyAlignment="1">
      <alignment horizontal="center"/>
    </xf>
    <xf numFmtId="0" fontId="7" fillId="6" borderId="0" xfId="0" applyFont="1" applyFill="1" applyBorder="1"/>
    <xf numFmtId="0" fontId="0" fillId="0" borderId="0" xfId="0" applyAlignment="1">
      <alignment wrapText="1"/>
    </xf>
    <xf numFmtId="0" fontId="16" fillId="0" borderId="0" xfId="0" applyFont="1" applyAlignment="1">
      <alignment horizontal="center" vertical="top"/>
    </xf>
    <xf numFmtId="0" fontId="12" fillId="0" borderId="2" xfId="0" applyFont="1" applyBorder="1" applyAlignment="1">
      <alignment horizontal="left" vertical="top" wrapText="1"/>
    </xf>
    <xf numFmtId="0" fontId="12" fillId="5" borderId="7" xfId="0" applyFont="1" applyFill="1" applyBorder="1" applyAlignment="1">
      <alignment horizontal="center"/>
    </xf>
    <xf numFmtId="0" fontId="1" fillId="0" borderId="0" xfId="0" applyFont="1" applyAlignment="1">
      <alignment horizontal="center" wrapText="1"/>
    </xf>
    <xf numFmtId="0" fontId="14" fillId="0" borderId="8" xfId="0" applyFont="1" applyBorder="1" applyAlignment="1">
      <alignment horizontal="center" vertical="center" wrapText="1"/>
    </xf>
    <xf numFmtId="0" fontId="14" fillId="0" borderId="0" xfId="0" applyFont="1" applyAlignment="1">
      <alignment horizontal="center" vertical="center" wrapText="1"/>
    </xf>
    <xf numFmtId="0" fontId="14" fillId="0" borderId="9"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general" vertical="bottom" textRotation="0" wrapText="0" indent="0" justifyLastLine="0" shrinkToFit="0" readingOrder="0"/>
    </dxf>
    <dxf>
      <font>
        <strike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left"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26"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Normal="100" workbookViewId="0">
      <selection activeCell="E27" sqref="E27"/>
    </sheetView>
  </sheetViews>
  <sheetFormatPr baseColWidth="10" defaultColWidth="11.42578125" defaultRowHeight="12.75" x14ac:dyDescent="0.2"/>
  <cols>
    <col min="1" max="1" width="11.42578125" style="9"/>
    <col min="2" max="2" width="12" style="9" customWidth="1"/>
    <col min="3" max="3" width="135.28515625" customWidth="1"/>
  </cols>
  <sheetData>
    <row r="1" spans="1:5" ht="25.5" x14ac:dyDescent="0.35">
      <c r="A1" s="10" t="s">
        <v>0</v>
      </c>
      <c r="B1" s="10" t="s">
        <v>1</v>
      </c>
      <c r="C1" s="46" t="s">
        <v>2</v>
      </c>
      <c r="D1" s="46"/>
      <c r="E1" s="46"/>
    </row>
    <row r="2" spans="1:5" ht="85.5" customHeight="1" x14ac:dyDescent="0.2">
      <c r="A2" s="11">
        <v>34</v>
      </c>
      <c r="B2" s="11" t="s">
        <v>3</v>
      </c>
      <c r="C2" s="45" t="s">
        <v>4</v>
      </c>
      <c r="D2" s="45"/>
      <c r="E2" s="45"/>
    </row>
    <row r="3" spans="1:5" ht="64.5" customHeight="1" x14ac:dyDescent="0.2">
      <c r="A3" s="11">
        <v>54</v>
      </c>
      <c r="B3" s="11" t="s">
        <v>5</v>
      </c>
      <c r="C3" s="45" t="s">
        <v>6</v>
      </c>
      <c r="D3" s="45"/>
      <c r="E3" s="45"/>
    </row>
    <row r="4" spans="1:5" ht="69" customHeight="1" x14ac:dyDescent="0.2">
      <c r="A4" s="11">
        <v>54</v>
      </c>
      <c r="B4" s="11" t="s">
        <v>7</v>
      </c>
      <c r="C4" s="45" t="s">
        <v>8</v>
      </c>
      <c r="D4" s="45"/>
      <c r="E4" s="45"/>
    </row>
    <row r="10" spans="1:5" ht="15.75" x14ac:dyDescent="0.2">
      <c r="B10" s="44" t="s">
        <v>44</v>
      </c>
      <c r="C10" s="44"/>
    </row>
    <row r="12" spans="1:5" x14ac:dyDescent="0.2">
      <c r="B12" s="18" t="s">
        <v>9</v>
      </c>
      <c r="C12" s="8" t="s">
        <v>10</v>
      </c>
    </row>
    <row r="13" spans="1:5" x14ac:dyDescent="0.2">
      <c r="B13" s="9">
        <v>1</v>
      </c>
      <c r="C13" s="8" t="s">
        <v>11</v>
      </c>
    </row>
    <row r="14" spans="1:5" x14ac:dyDescent="0.2">
      <c r="B14" s="9">
        <v>2</v>
      </c>
      <c r="C14" s="8" t="s">
        <v>12</v>
      </c>
    </row>
    <row r="15" spans="1:5" x14ac:dyDescent="0.2">
      <c r="B15" s="9">
        <v>3</v>
      </c>
      <c r="C15" s="8" t="s">
        <v>13</v>
      </c>
    </row>
    <row r="16" spans="1:5" x14ac:dyDescent="0.2">
      <c r="B16" s="9">
        <v>4</v>
      </c>
      <c r="C16" s="8" t="s">
        <v>14</v>
      </c>
    </row>
    <row r="17" spans="2:3" x14ac:dyDescent="0.2">
      <c r="B17" s="9">
        <v>5</v>
      </c>
      <c r="C17" s="8" t="s">
        <v>15</v>
      </c>
    </row>
    <row r="18" spans="2:3" x14ac:dyDescent="0.2">
      <c r="B18" s="9">
        <v>6</v>
      </c>
      <c r="C18" s="8" t="s">
        <v>16</v>
      </c>
    </row>
    <row r="19" spans="2:3" x14ac:dyDescent="0.2">
      <c r="B19" s="9">
        <v>7</v>
      </c>
      <c r="C19" s="8" t="s">
        <v>17</v>
      </c>
    </row>
    <row r="20" spans="2:3" x14ac:dyDescent="0.2">
      <c r="B20" s="9">
        <v>8</v>
      </c>
      <c r="C20" s="8" t="s">
        <v>18</v>
      </c>
    </row>
    <row r="21" spans="2:3" x14ac:dyDescent="0.2">
      <c r="B21" s="9">
        <v>9</v>
      </c>
      <c r="C21" s="8" t="s">
        <v>19</v>
      </c>
    </row>
    <row r="22" spans="2:3" x14ac:dyDescent="0.2">
      <c r="B22" s="9">
        <v>10</v>
      </c>
      <c r="C22" s="25" t="s">
        <v>58</v>
      </c>
    </row>
    <row r="23" spans="2:3" x14ac:dyDescent="0.2">
      <c r="B23" s="9">
        <v>11</v>
      </c>
      <c r="C23" s="8" t="s">
        <v>59</v>
      </c>
    </row>
    <row r="24" spans="2:3" x14ac:dyDescent="0.2">
      <c r="B24" s="29">
        <v>12</v>
      </c>
      <c r="C24" s="30" t="s">
        <v>57</v>
      </c>
    </row>
    <row r="26" spans="2:3" ht="15.75" x14ac:dyDescent="0.2">
      <c r="B26" s="44" t="s">
        <v>43</v>
      </c>
      <c r="C26" s="44"/>
    </row>
    <row r="28" spans="2:3" x14ac:dyDescent="0.2">
      <c r="B28" s="18" t="s">
        <v>20</v>
      </c>
      <c r="C28" s="8" t="s">
        <v>10</v>
      </c>
    </row>
    <row r="29" spans="2:3" x14ac:dyDescent="0.2">
      <c r="B29" s="9">
        <v>1</v>
      </c>
      <c r="C29" s="8" t="s">
        <v>21</v>
      </c>
    </row>
    <row r="30" spans="2:3" x14ac:dyDescent="0.2">
      <c r="B30" s="9">
        <v>2</v>
      </c>
      <c r="C30" s="8" t="s">
        <v>22</v>
      </c>
    </row>
    <row r="31" spans="2:3" x14ac:dyDescent="0.2">
      <c r="B31" s="9">
        <v>3</v>
      </c>
      <c r="C31" s="8" t="s">
        <v>23</v>
      </c>
    </row>
    <row r="34" spans="2:3" ht="15.75" x14ac:dyDescent="0.2">
      <c r="B34" s="44" t="s">
        <v>45</v>
      </c>
      <c r="C34" s="44"/>
    </row>
    <row r="36" spans="2:3" x14ac:dyDescent="0.2">
      <c r="B36" s="18" t="s">
        <v>46</v>
      </c>
      <c r="C36" s="8" t="s">
        <v>10</v>
      </c>
    </row>
    <row r="37" spans="2:3" x14ac:dyDescent="0.2">
      <c r="B37" s="9">
        <v>1</v>
      </c>
      <c r="C37" s="8" t="s">
        <v>47</v>
      </c>
    </row>
    <row r="38" spans="2:3" x14ac:dyDescent="0.2">
      <c r="B38" s="9">
        <v>2</v>
      </c>
      <c r="C38" s="8" t="s">
        <v>53</v>
      </c>
    </row>
    <row r="39" spans="2:3" x14ac:dyDescent="0.2">
      <c r="B39" s="9">
        <v>3</v>
      </c>
      <c r="C39" s="8" t="s">
        <v>48</v>
      </c>
    </row>
    <row r="40" spans="2:3" x14ac:dyDescent="0.2">
      <c r="B40" s="9">
        <v>4</v>
      </c>
      <c r="C40" s="8" t="s">
        <v>51</v>
      </c>
    </row>
    <row r="41" spans="2:3" x14ac:dyDescent="0.2">
      <c r="B41" s="9">
        <v>5</v>
      </c>
      <c r="C41" s="25" t="s">
        <v>50</v>
      </c>
    </row>
    <row r="42" spans="2:3" x14ac:dyDescent="0.2">
      <c r="B42" s="9">
        <v>6</v>
      </c>
      <c r="C42" s="25" t="s">
        <v>52</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showGridLines="0" tabSelected="1" zoomScale="73" zoomScaleNormal="73" workbookViewId="0">
      <selection activeCell="D36" sqref="D36"/>
    </sheetView>
  </sheetViews>
  <sheetFormatPr baseColWidth="10" defaultColWidth="9.140625" defaultRowHeight="12.75" x14ac:dyDescent="0.2"/>
  <cols>
    <col min="1" max="1" width="26.140625" style="4" bestFit="1" customWidth="1"/>
    <col min="2" max="2" width="52" bestFit="1" customWidth="1"/>
    <col min="3" max="3" width="14.7109375" customWidth="1"/>
    <col min="4" max="4" width="29.28515625" customWidth="1"/>
    <col min="5" max="5" width="19" customWidth="1"/>
    <col min="6" max="6" width="53.7109375" customWidth="1"/>
    <col min="7" max="7" width="31.42578125" bestFit="1" customWidth="1"/>
    <col min="8" max="8" width="13.425781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4" ht="27.75" customHeight="1" x14ac:dyDescent="0.2">
      <c r="A1" s="2" t="s">
        <v>24</v>
      </c>
      <c r="B1" s="15">
        <v>3</v>
      </c>
      <c r="C1" s="48" t="s">
        <v>25</v>
      </c>
      <c r="D1" s="49"/>
      <c r="F1" s="2" t="s">
        <v>26</v>
      </c>
      <c r="G1" s="6" t="s">
        <v>27</v>
      </c>
      <c r="H1" s="5">
        <f>COUNTIF(Formato!$L$10:$L$26,B1)</f>
        <v>16</v>
      </c>
      <c r="I1" s="50" t="s">
        <v>28</v>
      </c>
      <c r="J1" s="51"/>
      <c r="K1" s="51"/>
      <c r="L1" s="51"/>
    </row>
    <row r="2" spans="1:14" ht="29.25" customHeight="1" thickBot="1" x14ac:dyDescent="0.25">
      <c r="B2" s="16" t="str">
        <f>IF(B1&gt;0, CHOOSE(B1,"Enero", "Febrero", "Marzo", "Abril", "Mayo", "Junio", "Julio", "Agosto","Septiembre","Octubre","Noviembre","Diciembre"),"Escriba arriba número de mes a reportar")</f>
        <v>Marzo</v>
      </c>
      <c r="F2" s="3"/>
      <c r="G2" s="7" t="s">
        <v>29</v>
      </c>
      <c r="H2" s="5">
        <f>COUNTIF(Formato!$M$10:$M$26,B1)</f>
        <v>12</v>
      </c>
      <c r="I2" s="50" t="s">
        <v>30</v>
      </c>
      <c r="J2" s="51"/>
      <c r="K2" s="51"/>
      <c r="L2" s="51"/>
    </row>
    <row r="3" spans="1:14" ht="18.75" thickBot="1" x14ac:dyDescent="0.25">
      <c r="A3" s="2" t="s">
        <v>31</v>
      </c>
      <c r="B3" s="15">
        <v>2024</v>
      </c>
      <c r="D3" s="3"/>
      <c r="E3" s="13"/>
      <c r="F3" s="12"/>
      <c r="M3" s="19" t="s">
        <v>32</v>
      </c>
      <c r="N3" s="27"/>
    </row>
    <row r="4" spans="1:14" ht="32.25" customHeight="1" x14ac:dyDescent="0.2">
      <c r="M4" s="20">
        <v>1</v>
      </c>
      <c r="N4" s="28" t="s">
        <v>33</v>
      </c>
    </row>
    <row r="5" spans="1:14" ht="77.25" thickBot="1" x14ac:dyDescent="0.25">
      <c r="F5" s="8"/>
      <c r="M5" s="21">
        <v>2</v>
      </c>
      <c r="N5" s="26" t="s">
        <v>34</v>
      </c>
    </row>
    <row r="6" spans="1:14" ht="18" customHeight="1" x14ac:dyDescent="0.25">
      <c r="A6" s="47" t="s">
        <v>35</v>
      </c>
      <c r="B6" s="47"/>
      <c r="C6" s="47"/>
      <c r="D6" s="47"/>
      <c r="E6" s="47"/>
      <c r="F6" s="47"/>
      <c r="G6" s="47"/>
      <c r="H6" s="47"/>
      <c r="I6" s="47"/>
    </row>
    <row r="7" spans="1:14" x14ac:dyDescent="0.2">
      <c r="D7" s="52" t="s">
        <v>60</v>
      </c>
      <c r="E7" s="52"/>
      <c r="F7" s="52"/>
    </row>
    <row r="9" spans="1:14" s="1" customFormat="1" ht="44.25" customHeight="1" thickBot="1" x14ac:dyDescent="0.25">
      <c r="A9" s="17" t="s">
        <v>49</v>
      </c>
      <c r="B9" s="17" t="s">
        <v>55</v>
      </c>
      <c r="C9" s="22" t="s">
        <v>36</v>
      </c>
      <c r="D9" s="17" t="s">
        <v>37</v>
      </c>
      <c r="E9" s="22" t="s">
        <v>20</v>
      </c>
      <c r="F9" s="22" t="s">
        <v>9</v>
      </c>
      <c r="G9" s="22" t="s">
        <v>38</v>
      </c>
      <c r="H9" s="24" t="s">
        <v>54</v>
      </c>
      <c r="I9" s="22" t="s">
        <v>39</v>
      </c>
      <c r="J9" s="23" t="s">
        <v>56</v>
      </c>
      <c r="K9" s="22" t="s">
        <v>40</v>
      </c>
      <c r="L9" s="14" t="s">
        <v>41</v>
      </c>
      <c r="M9" s="14" t="s">
        <v>42</v>
      </c>
    </row>
    <row r="10" spans="1:14" ht="15" x14ac:dyDescent="0.2">
      <c r="A10" s="31">
        <v>241229424000015</v>
      </c>
      <c r="B10" s="39" t="s">
        <v>62</v>
      </c>
      <c r="C10" s="36">
        <v>45350</v>
      </c>
      <c r="D10" s="34" t="s">
        <v>72</v>
      </c>
      <c r="E10" s="33" t="s">
        <v>22</v>
      </c>
      <c r="F10" s="35" t="s">
        <v>59</v>
      </c>
      <c r="G10" s="36">
        <v>45385</v>
      </c>
      <c r="H10" s="36" t="s">
        <v>61</v>
      </c>
      <c r="I10" s="35">
        <v>0</v>
      </c>
      <c r="J10" s="35" t="s">
        <v>47</v>
      </c>
      <c r="K10" s="35">
        <v>0</v>
      </c>
      <c r="L10" s="37">
        <f>IF(Formato!$C10&lt;&gt;"",MONTH(C10),"")</f>
        <v>2</v>
      </c>
      <c r="M10" s="38">
        <f>IF(Formato!$G10&lt;&gt;"",MONTH(G10),"")</f>
        <v>4</v>
      </c>
    </row>
    <row r="11" spans="1:14" ht="15" x14ac:dyDescent="0.2">
      <c r="A11" s="32">
        <v>241229424000019</v>
      </c>
      <c r="B11" s="39" t="s">
        <v>63</v>
      </c>
      <c r="C11" s="36">
        <v>45352</v>
      </c>
      <c r="D11" s="40" t="s">
        <v>73</v>
      </c>
      <c r="E11" s="33" t="s">
        <v>23</v>
      </c>
      <c r="F11" s="35" t="s">
        <v>17</v>
      </c>
      <c r="G11" s="36">
        <v>45366</v>
      </c>
      <c r="H11" s="36" t="s">
        <v>61</v>
      </c>
      <c r="I11" s="35">
        <v>0</v>
      </c>
      <c r="J11" s="35" t="s">
        <v>47</v>
      </c>
      <c r="K11" s="35">
        <v>0</v>
      </c>
      <c r="L11" s="37">
        <f>IF(Formato!$C11&lt;&gt;"",MONTH(C11),"")</f>
        <v>3</v>
      </c>
      <c r="M11" s="38">
        <f>IF(Formato!$G11&lt;&gt;"",MONTH(G11),"")</f>
        <v>3</v>
      </c>
    </row>
    <row r="12" spans="1:14" ht="15" x14ac:dyDescent="0.2">
      <c r="A12" s="32">
        <v>241229424000020</v>
      </c>
      <c r="B12" s="39" t="s">
        <v>64</v>
      </c>
      <c r="C12" s="36">
        <v>45355</v>
      </c>
      <c r="D12" s="40" t="s">
        <v>74</v>
      </c>
      <c r="E12" s="33" t="s">
        <v>23</v>
      </c>
      <c r="F12" s="35" t="s">
        <v>14</v>
      </c>
      <c r="G12" s="36">
        <v>45355</v>
      </c>
      <c r="H12" s="36" t="s">
        <v>61</v>
      </c>
      <c r="I12" s="35">
        <v>0</v>
      </c>
      <c r="J12" s="35" t="s">
        <v>47</v>
      </c>
      <c r="K12" s="35">
        <v>0</v>
      </c>
      <c r="L12" s="37">
        <f>IF(Formato!$C12&lt;&gt;"",MONTH(C12),"")</f>
        <v>3</v>
      </c>
      <c r="M12" s="38">
        <f>IF(Formato!$G12&lt;&gt;"",MONTH(G12),"")</f>
        <v>3</v>
      </c>
    </row>
    <row r="13" spans="1:14" ht="15" x14ac:dyDescent="0.2">
      <c r="A13" s="32">
        <v>241229424000021</v>
      </c>
      <c r="B13" s="39" t="s">
        <v>64</v>
      </c>
      <c r="C13" s="36">
        <v>45370</v>
      </c>
      <c r="D13" s="40" t="s">
        <v>75</v>
      </c>
      <c r="E13" s="33" t="s">
        <v>23</v>
      </c>
      <c r="F13" s="35" t="s">
        <v>57</v>
      </c>
      <c r="G13" s="36">
        <v>45370</v>
      </c>
      <c r="H13" s="36" t="s">
        <v>61</v>
      </c>
      <c r="I13" s="35">
        <v>0</v>
      </c>
      <c r="J13" s="35" t="s">
        <v>47</v>
      </c>
      <c r="K13" s="35">
        <v>0</v>
      </c>
      <c r="L13" s="37">
        <f>IF(Formato!$C13&lt;&gt;"",MONTH(C13),"")</f>
        <v>3</v>
      </c>
      <c r="M13" s="38">
        <f>IF(Formato!$G13&lt;&gt;"",MONTH(G13),"")</f>
        <v>3</v>
      </c>
    </row>
    <row r="14" spans="1:14" ht="15" x14ac:dyDescent="0.2">
      <c r="A14" s="32">
        <v>241229424000022</v>
      </c>
      <c r="B14" s="39" t="s">
        <v>62</v>
      </c>
      <c r="C14" s="36">
        <v>45356</v>
      </c>
      <c r="D14" s="40" t="s">
        <v>76</v>
      </c>
      <c r="E14" s="33" t="s">
        <v>23</v>
      </c>
      <c r="F14" s="35" t="s">
        <v>17</v>
      </c>
      <c r="G14" s="36">
        <v>45362</v>
      </c>
      <c r="H14" s="36" t="s">
        <v>61</v>
      </c>
      <c r="I14" s="35">
        <v>0</v>
      </c>
      <c r="J14" s="35" t="s">
        <v>47</v>
      </c>
      <c r="K14" s="35">
        <v>0</v>
      </c>
      <c r="L14" s="37">
        <f>IF(Formato!$C14&lt;&gt;"",MONTH(C14),"")</f>
        <v>3</v>
      </c>
      <c r="M14" s="38">
        <f>IF(Formato!$G14&lt;&gt;"",MONTH(G14),"")</f>
        <v>3</v>
      </c>
    </row>
    <row r="15" spans="1:14" ht="15" x14ac:dyDescent="0.2">
      <c r="A15" s="32">
        <v>241229424000023</v>
      </c>
      <c r="B15" s="39" t="s">
        <v>63</v>
      </c>
      <c r="C15" s="36">
        <v>45356</v>
      </c>
      <c r="D15" s="40" t="s">
        <v>77</v>
      </c>
      <c r="E15" s="33" t="s">
        <v>23</v>
      </c>
      <c r="F15" s="35" t="s">
        <v>17</v>
      </c>
      <c r="G15" s="36">
        <v>45362</v>
      </c>
      <c r="H15" s="36" t="s">
        <v>61</v>
      </c>
      <c r="I15" s="35">
        <v>0</v>
      </c>
      <c r="J15" s="35" t="s">
        <v>47</v>
      </c>
      <c r="K15" s="35">
        <v>0</v>
      </c>
      <c r="L15" s="37">
        <f>IF(Formato!$C15&lt;&gt;"",MONTH(C15),"")</f>
        <v>3</v>
      </c>
      <c r="M15" s="38">
        <f>IF(Formato!$G15&lt;&gt;"",MONTH(G15),"")</f>
        <v>3</v>
      </c>
    </row>
    <row r="16" spans="1:14" ht="15" x14ac:dyDescent="0.2">
      <c r="A16" s="32">
        <v>241229424000024</v>
      </c>
      <c r="B16" s="39" t="s">
        <v>62</v>
      </c>
      <c r="C16" s="36">
        <v>45358</v>
      </c>
      <c r="D16" s="40" t="s">
        <v>78</v>
      </c>
      <c r="E16" s="33" t="s">
        <v>23</v>
      </c>
      <c r="F16" s="35" t="s">
        <v>17</v>
      </c>
      <c r="G16" s="36">
        <v>45370</v>
      </c>
      <c r="H16" s="36" t="s">
        <v>61</v>
      </c>
      <c r="I16" s="35">
        <v>0</v>
      </c>
      <c r="J16" s="35" t="s">
        <v>47</v>
      </c>
      <c r="K16" s="35">
        <v>0</v>
      </c>
      <c r="L16" s="37">
        <f>IF(Formato!$C16&lt;&gt;"",MONTH(C16),"")</f>
        <v>3</v>
      </c>
      <c r="M16" s="38">
        <f>IF(Formato!$G16&lt;&gt;"",MONTH(G16),"")</f>
        <v>3</v>
      </c>
    </row>
    <row r="17" spans="1:13" ht="15" x14ac:dyDescent="0.2">
      <c r="A17" s="32">
        <v>241229424000025</v>
      </c>
      <c r="B17" s="39" t="s">
        <v>65</v>
      </c>
      <c r="C17" s="36">
        <v>45358</v>
      </c>
      <c r="D17" s="40" t="s">
        <v>79</v>
      </c>
      <c r="E17" s="41" t="s">
        <v>23</v>
      </c>
      <c r="F17" s="35" t="s">
        <v>16</v>
      </c>
      <c r="G17" s="36">
        <v>45362</v>
      </c>
      <c r="H17" s="36" t="s">
        <v>61</v>
      </c>
      <c r="I17" s="35">
        <v>0</v>
      </c>
      <c r="J17" s="35" t="s">
        <v>47</v>
      </c>
      <c r="K17" s="35">
        <v>0</v>
      </c>
      <c r="L17" s="37">
        <f>IF(Formato!$C17&lt;&gt;"",MONTH(C17),"")</f>
        <v>3</v>
      </c>
      <c r="M17" s="38">
        <f>IF(Formato!$G17&lt;&gt;"",MONTH(G17),"")</f>
        <v>3</v>
      </c>
    </row>
    <row r="18" spans="1:13" ht="15" x14ac:dyDescent="0.2">
      <c r="A18" s="32">
        <v>241229424000026</v>
      </c>
      <c r="B18" s="39" t="s">
        <v>65</v>
      </c>
      <c r="C18" s="36">
        <v>45358</v>
      </c>
      <c r="D18" s="40" t="s">
        <v>79</v>
      </c>
      <c r="E18" s="41" t="s">
        <v>23</v>
      </c>
      <c r="F18" s="42" t="s">
        <v>16</v>
      </c>
      <c r="G18" s="36">
        <v>45362</v>
      </c>
      <c r="H18" s="36" t="s">
        <v>61</v>
      </c>
      <c r="I18" s="35">
        <v>0</v>
      </c>
      <c r="J18" s="35" t="s">
        <v>47</v>
      </c>
      <c r="K18" s="35">
        <v>0</v>
      </c>
      <c r="L18" s="37">
        <f>IF(Formato!$C18&lt;&gt;"",MONTH(C18),"")</f>
        <v>3</v>
      </c>
      <c r="M18" s="38">
        <f>IF(Formato!$G18&lt;&gt;"",MONTH(G18),"")</f>
        <v>3</v>
      </c>
    </row>
    <row r="19" spans="1:13" ht="15" x14ac:dyDescent="0.2">
      <c r="A19" s="32">
        <v>241229424000027</v>
      </c>
      <c r="B19" s="39" t="s">
        <v>66</v>
      </c>
      <c r="C19" s="36">
        <v>45359</v>
      </c>
      <c r="D19" s="40" t="s">
        <v>80</v>
      </c>
      <c r="E19" s="33" t="s">
        <v>23</v>
      </c>
      <c r="F19" s="35" t="s">
        <v>16</v>
      </c>
      <c r="G19" s="36">
        <v>45366</v>
      </c>
      <c r="H19" s="36" t="s">
        <v>61</v>
      </c>
      <c r="I19" s="35">
        <v>0</v>
      </c>
      <c r="J19" s="35" t="s">
        <v>47</v>
      </c>
      <c r="K19" s="35">
        <v>0</v>
      </c>
      <c r="L19" s="37">
        <f>IF(Formato!$C19&lt;&gt;"",MONTH(C19),"")</f>
        <v>3</v>
      </c>
      <c r="M19" s="38">
        <f>IF(Formato!$G19&lt;&gt;"",MONTH(G19),"")</f>
        <v>3</v>
      </c>
    </row>
    <row r="20" spans="1:13" ht="15" x14ac:dyDescent="0.2">
      <c r="A20" s="32">
        <v>241229424000028</v>
      </c>
      <c r="B20" s="39" t="s">
        <v>67</v>
      </c>
      <c r="C20" s="36">
        <v>45362</v>
      </c>
      <c r="D20" s="40" t="s">
        <v>81</v>
      </c>
      <c r="E20" s="33" t="s">
        <v>23</v>
      </c>
      <c r="F20" s="35" t="s">
        <v>17</v>
      </c>
      <c r="G20" s="36">
        <v>45384</v>
      </c>
      <c r="H20" s="36" t="s">
        <v>61</v>
      </c>
      <c r="I20" s="35">
        <v>0</v>
      </c>
      <c r="J20" s="35" t="s">
        <v>47</v>
      </c>
      <c r="K20" s="35">
        <v>0</v>
      </c>
      <c r="L20" s="37">
        <f>IF(Formato!$C20&lt;&gt;"",MONTH(C20),"")</f>
        <v>3</v>
      </c>
      <c r="M20" s="38">
        <f>IF(Formato!$G20&lt;&gt;"",MONTH(G20),"")</f>
        <v>4</v>
      </c>
    </row>
    <row r="21" spans="1:13" ht="15" x14ac:dyDescent="0.2">
      <c r="A21" s="32">
        <v>241229424000029</v>
      </c>
      <c r="B21" s="39" t="s">
        <v>68</v>
      </c>
      <c r="C21" s="36">
        <v>45362</v>
      </c>
      <c r="D21" s="40" t="s">
        <v>82</v>
      </c>
      <c r="E21" s="33" t="s">
        <v>23</v>
      </c>
      <c r="F21" s="35" t="s">
        <v>17</v>
      </c>
      <c r="G21" s="36">
        <v>45385</v>
      </c>
      <c r="H21" s="36" t="s">
        <v>61</v>
      </c>
      <c r="I21" s="35">
        <v>0</v>
      </c>
      <c r="J21" s="35" t="s">
        <v>47</v>
      </c>
      <c r="K21" s="35">
        <v>0</v>
      </c>
      <c r="L21" s="37">
        <f>IF(Formato!$C21&lt;&gt;"",MONTH(C21),"")</f>
        <v>3</v>
      </c>
      <c r="M21" s="38">
        <f>IF(Formato!$G21&lt;&gt;"",MONTH(G21),"")</f>
        <v>4</v>
      </c>
    </row>
    <row r="22" spans="1:13" ht="15" x14ac:dyDescent="0.2">
      <c r="A22" s="32">
        <v>241229424000030</v>
      </c>
      <c r="B22" s="39" t="s">
        <v>62</v>
      </c>
      <c r="C22" s="36">
        <v>45363</v>
      </c>
      <c r="D22" s="40" t="s">
        <v>83</v>
      </c>
      <c r="E22" s="33" t="s">
        <v>23</v>
      </c>
      <c r="F22" s="35" t="s">
        <v>16</v>
      </c>
      <c r="G22" s="36">
        <v>45370</v>
      </c>
      <c r="H22" s="36" t="s">
        <v>61</v>
      </c>
      <c r="I22" s="35">
        <v>0</v>
      </c>
      <c r="J22" s="35" t="s">
        <v>47</v>
      </c>
      <c r="K22" s="35">
        <v>0</v>
      </c>
      <c r="L22" s="37">
        <f>IF(Formato!$C22&lt;&gt;"",MONTH(C22),"")</f>
        <v>3</v>
      </c>
      <c r="M22" s="38">
        <f>IF(Formato!$G22&lt;&gt;"",MONTH(G22),"")</f>
        <v>3</v>
      </c>
    </row>
    <row r="23" spans="1:13" ht="15" x14ac:dyDescent="0.2">
      <c r="A23" s="32">
        <v>241229424000031</v>
      </c>
      <c r="B23" s="39" t="s">
        <v>69</v>
      </c>
      <c r="C23" s="36">
        <v>45365</v>
      </c>
      <c r="D23" s="40" t="s">
        <v>84</v>
      </c>
      <c r="E23" s="33" t="s">
        <v>23</v>
      </c>
      <c r="F23" s="35" t="s">
        <v>17</v>
      </c>
      <c r="G23" s="36">
        <v>45371</v>
      </c>
      <c r="H23" s="36" t="s">
        <v>61</v>
      </c>
      <c r="I23" s="35">
        <v>0</v>
      </c>
      <c r="J23" s="35" t="s">
        <v>47</v>
      </c>
      <c r="K23" s="35">
        <v>0</v>
      </c>
      <c r="L23" s="37">
        <f>IF(Formato!$C23&lt;&gt;"",MONTH(C23),"")</f>
        <v>3</v>
      </c>
      <c r="M23" s="38">
        <f>IF(Formato!$G23&lt;&gt;"",MONTH(G23),"")</f>
        <v>3</v>
      </c>
    </row>
    <row r="24" spans="1:13" ht="15" x14ac:dyDescent="0.2">
      <c r="A24" s="32">
        <v>241229424000032</v>
      </c>
      <c r="B24" s="39" t="s">
        <v>70</v>
      </c>
      <c r="C24" s="36">
        <v>45366</v>
      </c>
      <c r="D24" s="40" t="s">
        <v>85</v>
      </c>
      <c r="E24" s="33" t="s">
        <v>23</v>
      </c>
      <c r="F24" s="35" t="s">
        <v>16</v>
      </c>
      <c r="G24" s="36">
        <v>45372</v>
      </c>
      <c r="H24" s="36" t="s">
        <v>61</v>
      </c>
      <c r="I24" s="35">
        <v>0</v>
      </c>
      <c r="J24" s="35" t="s">
        <v>47</v>
      </c>
      <c r="K24" s="35">
        <v>0</v>
      </c>
      <c r="L24" s="37">
        <f>IF(Formato!$C24&lt;&gt;"",MONTH(C24),"")</f>
        <v>3</v>
      </c>
      <c r="M24" s="38">
        <f>IF(Formato!$G24&lt;&gt;"",MONTH(G24),"")</f>
        <v>3</v>
      </c>
    </row>
    <row r="25" spans="1:13" ht="15" x14ac:dyDescent="0.2">
      <c r="A25" s="32">
        <v>241229424000033</v>
      </c>
      <c r="B25" s="39" t="s">
        <v>71</v>
      </c>
      <c r="C25" s="36">
        <v>45372</v>
      </c>
      <c r="D25" s="40" t="s">
        <v>86</v>
      </c>
      <c r="E25" s="33" t="s">
        <v>23</v>
      </c>
      <c r="F25" s="35" t="s">
        <v>16</v>
      </c>
      <c r="G25" s="36">
        <v>45384</v>
      </c>
      <c r="H25" s="36" t="s">
        <v>61</v>
      </c>
      <c r="I25" s="35">
        <v>0</v>
      </c>
      <c r="J25" s="35" t="s">
        <v>47</v>
      </c>
      <c r="K25" s="35">
        <v>0</v>
      </c>
      <c r="L25" s="37">
        <f>IF(Formato!$C25&lt;&gt;"",MONTH(C25),"")</f>
        <v>3</v>
      </c>
      <c r="M25" s="38">
        <f>IF(Formato!$G25&lt;&gt;"",MONTH(G25),"")</f>
        <v>4</v>
      </c>
    </row>
    <row r="26" spans="1:13" ht="15" x14ac:dyDescent="0.2">
      <c r="A26" s="32">
        <v>241229424000034</v>
      </c>
      <c r="B26" s="39" t="s">
        <v>62</v>
      </c>
      <c r="C26" s="36">
        <v>45382</v>
      </c>
      <c r="D26" s="34" t="s">
        <v>87</v>
      </c>
      <c r="E26" s="33" t="s">
        <v>22</v>
      </c>
      <c r="F26" s="35" t="s">
        <v>14</v>
      </c>
      <c r="G26" s="36">
        <v>45390</v>
      </c>
      <c r="H26" s="36" t="s">
        <v>61</v>
      </c>
      <c r="I26" s="35">
        <v>0</v>
      </c>
      <c r="J26" s="35" t="s">
        <v>47</v>
      </c>
      <c r="K26" s="35">
        <v>0</v>
      </c>
      <c r="L26" s="37">
        <f>IF(Formato!$C26&lt;&gt;"",MONTH(C26),"")</f>
        <v>3</v>
      </c>
      <c r="M26" s="38">
        <f>IF(Formato!$G26&lt;&gt;"",MONTH(G26),"")</f>
        <v>4</v>
      </c>
    </row>
    <row r="27" spans="1:13" x14ac:dyDescent="0.2">
      <c r="D27" s="43"/>
    </row>
    <row r="28" spans="1:13" x14ac:dyDescent="0.2">
      <c r="D28" s="43"/>
    </row>
    <row r="29" spans="1:13" x14ac:dyDescent="0.2">
      <c r="D29" s="43"/>
    </row>
    <row r="30" spans="1:13" x14ac:dyDescent="0.2">
      <c r="D30" s="43"/>
    </row>
    <row r="31" spans="1:13" x14ac:dyDescent="0.2">
      <c r="D31" s="43"/>
    </row>
    <row r="32" spans="1:13" x14ac:dyDescent="0.2">
      <c r="D32" s="43"/>
    </row>
    <row r="33" spans="4:4" x14ac:dyDescent="0.2">
      <c r="D33" s="43"/>
    </row>
    <row r="34" spans="4:4" x14ac:dyDescent="0.2">
      <c r="D34" s="43"/>
    </row>
    <row r="35" spans="4:4" x14ac:dyDescent="0.2">
      <c r="D35" s="43"/>
    </row>
    <row r="36" spans="4:4" x14ac:dyDescent="0.2">
      <c r="D36" s="43"/>
    </row>
    <row r="37" spans="4:4" x14ac:dyDescent="0.2">
      <c r="D37" s="43"/>
    </row>
    <row r="38" spans="4:4" x14ac:dyDescent="0.2">
      <c r="D38" s="43"/>
    </row>
    <row r="39" spans="4:4" x14ac:dyDescent="0.2">
      <c r="D39" s="43"/>
    </row>
    <row r="40" spans="4:4" x14ac:dyDescent="0.2">
      <c r="D40" s="43"/>
    </row>
  </sheetData>
  <sheetProtection selectLockedCells="1"/>
  <mergeCells count="5">
    <mergeCell ref="A6:I6"/>
    <mergeCell ref="C1:D1"/>
    <mergeCell ref="I1:L1"/>
    <mergeCell ref="I2:L2"/>
    <mergeCell ref="D7:F7"/>
  </mergeCells>
  <phoneticPr fontId="3" type="noConversion"/>
  <dataValidations count="4">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0:F26">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26">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26">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Alma Delia Lopez Martinez</cp:lastModifiedBy>
  <cp:revision/>
  <dcterms:created xsi:type="dcterms:W3CDTF">2017-10-19T22:18:57Z</dcterms:created>
  <dcterms:modified xsi:type="dcterms:W3CDTF">2024-04-09T16:52:29Z</dcterms:modified>
</cp:coreProperties>
</file>